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team" state="visible" r:id="rId5"/>
    <sheet sheetId="3" name="Start here" state="visible" r:id="rId6"/>
    <sheet sheetId="4" name="Notes" state="visible" r:id="rId7"/>
  </sheets>
  <definedNames>
    <definedName name="SecondaryThreshold">Rates!$B$2</definedName>
    <definedName name="EmployerNiRate">Rates!$B$3</definedName>
    <definedName name="EmploymentAllowance">Rates!$B$4</definedName>
    <definedName name="PensionMinQualifying">Rates!$B$5</definedName>
    <definedName name="PensionEmployerMin">Rates!$B$6</definedName>
    <definedName name="In_EA">'Your team'!$B$3</definedName>
    <definedName name="In_Pension">'Your team'!$B$4</definedName>
    <definedName name="NumEmployees">'Your team'!$B$5</definedName>
    <definedName name="SalaryRange">'Your team'!$B$8:$B$20</definedName>
    <definedName name="GrossSalaries">'Your team'!$E$4</definedName>
    <definedName name="NITotal">'Your team'!$E$5</definedName>
    <definedName name="EAApplied">'Your team'!$E$6</definedName>
    <definedName name="NIAfterEA">'Your team'!$E$7</definedName>
    <definedName name="PensionTotal">'Your team'!$E$8</definedName>
    <definedName name="TotalCost">'Your team'!$E$10</definedName>
  </definedNames>
  <calcPr calcId="171027"/>
</workbook>
</file>

<file path=xl/sharedStrings.xml><?xml version="1.0" encoding="utf-8"?>
<sst xmlns="http://schemas.openxmlformats.org/spreadsheetml/2006/main" count="52" uniqueCount="45">
  <si>
    <t>Locked rates: do not edit (2026/27)</t>
  </si>
  <si>
    <t>Employer NIC: secondary threshold (£)</t>
  </si>
  <si>
    <t>Employer NIC: rate</t>
  </si>
  <si>
    <t>Employment Allowance (£)</t>
  </si>
  <si>
    <t>Auto-enrolment: lower qualifying earnings (£)</t>
  </si>
  <si>
    <t>Minimum employer pension rate</t>
  </si>
  <si>
    <t>Your team: edit the blue cells</t>
  </si>
  <si>
    <t>Claim Employment Allowance?</t>
  </si>
  <si>
    <t>Yes</t>
  </si>
  <si>
    <t>True cost build-up</t>
  </si>
  <si>
    <t>Include minimum pension?</t>
  </si>
  <si>
    <t>Gross salaries</t>
  </si>
  <si>
    <t>Number of employees (rows below)</t>
  </si>
  <si>
    <t>Employer NIC (before allowance)</t>
  </si>
  <si>
    <t>Employment Allowance applied</t>
  </si>
  <si>
    <t>Role</t>
  </si>
  <si>
    <t>Annual salary</t>
  </si>
  <si>
    <t>Employer NIC after allowance</t>
  </si>
  <si>
    <t>First hire</t>
  </si>
  <si>
    <t>Employer pension (3% min)</t>
  </si>
  <si>
    <t>Total annual employment cost</t>
  </si>
  <si>
    <t>Monthly cost</t>
  </si>
  <si>
    <t>Note: Employment Allowance requires at least one</t>
  </si>
  <si>
    <t>non-director employee. A single-director company cannot claim it.</t>
  </si>
  <si>
    <t>True cost of hire model</t>
  </si>
  <si>
    <t/>
  </si>
  <si>
    <t>Shows the full loaded cost of your team: gross salaries, employer NIC at 15% above the</t>
  </si>
  <si>
    <t>£5,000 secondary threshold, Employment Allowance offset, and the minimum 3% auto-enrolment</t>
  </si>
  <si>
    <t>pension. 2026/27 rates.</t>
  </si>
  <si>
    <t>How to use it:</t>
  </si>
  <si>
    <t>1. Go to the 'Your team' tab.</t>
  </si>
  <si>
    <t>2. Enter each role and salary in the blue cells (rows 8 onwards).</t>
  </si>
  <si>
    <t>3. Set Employment Allowance and pension toggles at the top.</t>
  </si>
  <si>
    <t>4. All totals update automatically.</t>
  </si>
  <si>
    <t>The 'Rates' tab holds the locked rates. Read 'Notes' for assumptions.</t>
  </si>
  <si>
    <t>Assumptions and limitations</t>
  </si>
  <si>
    <t>• Employer NIC 15% on earnings above £5,000 secondary threshold per employee (2026/27,</t>
  </si>
  <si>
    <t xml:space="preserve">  unchanged from 2025/26). Rate increased from 13.8% in April 2025.</t>
  </si>
  <si>
    <t>• Employment Allowance: £10,500 maximum, available only if you have at least one genuine</t>
  </si>
  <si>
    <t xml:space="preserve">  non-director employee. A single-director company with no other staff cannot claim it.</t>
  </si>
  <si>
    <t xml:space="preserve">  The £100,000 prior-year NI cap was removed from April 2025.</t>
  </si>
  <si>
    <t>• Auto-enrolment: 3% employer minimum on qualifying earnings (£6,240 to £50,270).</t>
  </si>
  <si>
    <t xml:space="preserve">  Employee contributes at least 5%. The trigger income threshold is £10,000.</t>
  </si>
  <si>
    <t>• This model shows the statutory floor cost. Real all-in hiring cost is typically 10-20%</t>
  </si>
  <si>
    <t xml:space="preserve">  higher: add equipment, software, training, recruitment fees and any bonus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</si>
</sst>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F172A"/>
    </font>
    <font>
      <b/>
    </font>
    <font>
      <i/>
      <color rgb="FF64748B"/>
      <sz val="10"/>
    </font>
    <font>
      <b/>
      <color rgb="FF0F172A"/>
      <sz val="16"/>
    </font>
    <font>
      <b/>
      <color rgb="FF0F172A"/>
      <sz val="12"/>
    </font>
    <font>
      <b/>
      <color rgb="FF0F172A"/>
      <sz val="14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0" fontId="0" fillId="3" borderId="0" xfId="0" applyFill="1" applyProtection="1">
      <protection locked="0"/>
    </xf>
    <xf numFmtId="0" fontId="2" fillId="4" borderId="0" xfId="0" applyFont="1" applyFill="1"/>
    <xf numFmtId="165" fontId="0" fillId="0" borderId="0" xfId="0" applyNumberFormat="1"/>
    <xf numFmtId="0" fontId="1" fillId="2" borderId="1" xfId="0" applyFont="1" applyFill="1" applyBorder="1" applyAlignment="1">
      <alignment vertical="center"/>
    </xf>
    <xf numFmtId="165" fontId="0" fillId="3" borderId="0" xfId="0" applyNumberFormat="1" applyFill="1" applyProtection="1">
      <protection locked="0"/>
    </xf>
    <xf numFmtId="0" fontId="0" fillId="4" borderId="0" xfId="0" applyFill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6"/>
  <sheetFormatPr defaultRowHeight="15" outlineLevelRow="0" outlineLevelCol="0" x14ac:dyDescent="55"/>
  <cols>
    <col min="1" max="1" width="5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5000</v>
      </c>
    </row>
    <row r="3" spans="1:2" x14ac:dyDescent="0.25">
      <c r="A3" s="3" t="s">
        <v>2</v>
      </c>
      <c r="B3" s="5">
        <v>0.15</v>
      </c>
    </row>
    <row r="4" spans="1:2" x14ac:dyDescent="0.25">
      <c r="A4" s="3" t="s">
        <v>3</v>
      </c>
      <c r="B4" s="4">
        <v>10500</v>
      </c>
    </row>
    <row r="5" spans="1:2" x14ac:dyDescent="0.25">
      <c r="A5" s="3" t="s">
        <v>4</v>
      </c>
      <c r="B5" s="4">
        <v>6240</v>
      </c>
    </row>
    <row r="6" spans="1:2" x14ac:dyDescent="0.25">
      <c r="A6" s="3" t="s">
        <v>5</v>
      </c>
      <c r="B6" s="5">
        <v>0.03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E20"/>
  <sheetFormatPr defaultRowHeight="15" outlineLevelRow="0" outlineLevelCol="0" x14ac:dyDescent="55"/>
  <cols>
    <col min="1" max="1" width="30" customWidth="1"/>
    <col min="2" max="2" width="20" customWidth="1"/>
    <col min="3" max="3" width="4" customWidth="1"/>
    <col min="4" max="4" width="36" customWidth="1"/>
    <col min="5" max="5" width="20" customWidth="1"/>
  </cols>
  <sheetData>
    <row r="1" spans="1:2" x14ac:dyDescent="0.25">
      <c r="A1" s="6" t="s">
        <v>6</v>
      </c>
      <c r="B1" s="6"/>
    </row>
    <row r="3" spans="1:5" x14ac:dyDescent="0.25">
      <c r="A3" s="7" t="s">
        <v>7</v>
      </c>
      <c r="B3" s="8" t="s">
        <v>8</v>
      </c>
      <c r="D3" s="6" t="s">
        <v>9</v>
      </c>
      <c r="E3" s="6"/>
    </row>
    <row r="4" spans="1:5" x14ac:dyDescent="0.25">
      <c r="A4" s="7" t="s">
        <v>10</v>
      </c>
      <c r="B4" s="8" t="s">
        <v>8</v>
      </c>
      <c r="D4" s="9" t="s">
        <v>11</v>
      </c>
      <c r="E4" s="10">
        <f>SUM(SalaryRange)</f>
      </c>
    </row>
    <row r="5" spans="1:5" x14ac:dyDescent="0.25">
      <c r="A5" s="7" t="s">
        <v>12</v>
      </c>
      <c r="B5">
        <f>COUNTA(B8:B20)-COUNTBLANK(B8:B20)</f>
      </c>
      <c r="D5" s="9" t="s">
        <v>13</v>
      </c>
      <c r="E5" s="10">
        <f>SUMPRODUCT((SalaryRange-SecondaryThreshold)*(SalaryRange&gt;SecondaryThreshold)*EmployerNiRate)</f>
      </c>
    </row>
    <row r="6" spans="4:5" x14ac:dyDescent="0.25">
      <c r="D6" s="9" t="s">
        <v>14</v>
      </c>
      <c r="E6" s="10">
        <f>IF(AND(NumEmployees&gt;=2,In_EA="Yes"),MIN(EmploymentAllowance,NITotal),0)</f>
      </c>
    </row>
    <row r="7" spans="1:5" x14ac:dyDescent="0.25">
      <c r="A7" s="11" t="s">
        <v>15</v>
      </c>
      <c r="B7" s="11" t="s">
        <v>16</v>
      </c>
      <c r="D7" s="9" t="s">
        <v>17</v>
      </c>
      <c r="E7" s="10">
        <f>MAX(0,NITotal-EAApplied)</f>
      </c>
    </row>
    <row r="8" spans="1:5" x14ac:dyDescent="0.25">
      <c r="A8" s="8" t="s">
        <v>18</v>
      </c>
      <c r="B8" s="12">
        <v>30000</v>
      </c>
      <c r="D8" s="9" t="s">
        <v>19</v>
      </c>
      <c r="E8" s="10">
        <f>IF(In_Pension="Yes",SUMPRODUCT(MAX(0,SalaryRange-PensionMinQualifying)*(SalaryRange&gt;PensionMinQualifying))*PensionEmployerMin,0)</f>
      </c>
    </row>
    <row r="9" spans="1:4" x14ac:dyDescent="0.25">
      <c r="A9" s="8"/>
      <c r="B9" s="12"/>
      <c r="D9" s="13"/>
    </row>
    <row r="10" spans="1:5" x14ac:dyDescent="0.25">
      <c r="A10" s="8"/>
      <c r="B10" s="12"/>
      <c r="D10" s="9" t="s">
        <v>20</v>
      </c>
      <c r="E10" s="14">
        <f>GrossSalaries+NIAfterEA+PensionTotal</f>
      </c>
    </row>
    <row r="11" spans="1:5" x14ac:dyDescent="0.25">
      <c r="A11" s="8"/>
      <c r="B11" s="12"/>
      <c r="D11" s="9" t="s">
        <v>21</v>
      </c>
      <c r="E11" s="10">
        <f>TotalCost/12</f>
      </c>
    </row>
    <row r="12" spans="1:2" x14ac:dyDescent="0.25">
      <c r="A12" s="8"/>
      <c r="B12" s="12"/>
    </row>
    <row r="13" spans="1:4" x14ac:dyDescent="0.25">
      <c r="A13" s="8"/>
      <c r="B13" s="12"/>
      <c r="D13" s="15" t="s">
        <v>22</v>
      </c>
    </row>
    <row r="14" spans="1:4" x14ac:dyDescent="0.25">
      <c r="A14" s="8"/>
      <c r="B14" s="12"/>
      <c r="D14" s="15" t="s">
        <v>23</v>
      </c>
    </row>
    <row r="15" spans="1:2" x14ac:dyDescent="0.25">
      <c r="A15" s="8"/>
      <c r="B15" s="12"/>
    </row>
    <row r="16" spans="1:2" x14ac:dyDescent="0.25">
      <c r="A16" s="8"/>
      <c r="B16" s="12"/>
    </row>
    <row r="17" spans="1:2" x14ac:dyDescent="0.25">
      <c r="A17" s="8"/>
      <c r="B17" s="12"/>
    </row>
    <row r="18" spans="1:2" x14ac:dyDescent="0.25">
      <c r="A18" s="8"/>
      <c r="B18" s="12"/>
    </row>
    <row r="19" spans="1:2" x14ac:dyDescent="0.25">
      <c r="A19" s="8"/>
      <c r="B19" s="12"/>
    </row>
    <row r="20" spans="1:2" x14ac:dyDescent="0.25">
      <c r="A20" s="8"/>
      <c r="B20" s="12"/>
    </row>
  </sheetData>
  <mergeCells count="2">
    <mergeCell ref="A1:B1"/>
    <mergeCell ref="D3:E3"/>
  </mergeCells>
  <dataValidations count="1">
    <dataValidation type="list" sqref="B3:B4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6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25</v>
      </c>
    </row>
    <row r="7" spans="1:1" x14ac:dyDescent="0.25">
      <c r="A7" s="1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t="s">
        <v>33</v>
      </c>
    </row>
    <row r="12" spans="1:1" x14ac:dyDescent="0.25">
      <c r="A12" t="s">
        <v>25</v>
      </c>
    </row>
    <row r="13" spans="1:1" x14ac:dyDescent="0.25">
      <c r="A13" t="s">
        <v>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FormatPr defaultRowHeight="15" outlineLevelRow="0" outlineLevelCol="0" x14ac:dyDescent="55"/>
  <cols>
    <col min="1" max="1" width="100" customWidth="1"/>
  </cols>
  <sheetData>
    <row r="1" spans="1:1" x14ac:dyDescent="0.25">
      <c r="A1" s="18" t="s">
        <v>35</v>
      </c>
    </row>
    <row r="2" spans="1:1" x14ac:dyDescent="0.25">
      <c r="A2" t="s">
        <v>25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25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25</v>
      </c>
    </row>
    <row r="10" spans="1:1" x14ac:dyDescent="0.25">
      <c r="A10" t="s">
        <v>41</v>
      </c>
    </row>
    <row r="11" spans="1:1" x14ac:dyDescent="0.25">
      <c r="A11" t="s">
        <v>42</v>
      </c>
    </row>
    <row r="12" spans="1:1" x14ac:dyDescent="0.25">
      <c r="A12" t="s">
        <v>25</v>
      </c>
    </row>
    <row r="13" spans="1:1" x14ac:dyDescent="0.25">
      <c r="A13" t="s">
        <v>43</v>
      </c>
    </row>
    <row r="14" spans="1:1" x14ac:dyDescent="0.25">
      <c r="A14" t="s">
        <v>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team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 Davies</dc:creator>
  <dc:title/>
  <dc:subject/>
  <dc:description/>
  <cp:keywords/>
  <cp:category/>
  <cp:lastModifiedBy>Holloway Davies</cp:lastModifiedBy>
  <dcterms:created xsi:type="dcterms:W3CDTF">2024-01-01T00:00:00Z</dcterms:created>
  <dcterms:modified xsi:type="dcterms:W3CDTF">2024-01-01T00:00:00Z</dcterms:modified>
</cp:coreProperties>
</file>