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BADRRate2025">Rates!$B$2</definedName>
    <definedName name="BADRRate2026">Rates!$B$3</definedName>
    <definedName name="StandardCGT">Rates!$B$4</definedName>
    <definedName name="BADRLifetime">Rates!$B$5</definedName>
    <definedName name="Proceeds">'Your figures'!$B$3</definedName>
    <definedName name="Cost">'Your figures'!$B$4</definedName>
    <definedName name="PreviousBADR">'Your figures'!$B$5</definedName>
    <definedName name="In_BADR">'Your figures'!$B$6</definedName>
    <definedName name="Gain">'Your figures'!$B$9</definedName>
    <definedName name="BADRAvailable">'Your figures'!$B$10</definedName>
    <definedName name="EligibleSlice">'Your figures'!$B$11</definedName>
    <definedName name="Overflow">'Your figures'!$B$12</definedName>
    <definedName name="CGT2025">'Your figures'!$B$14</definedName>
    <definedName name="Net2025">'Your figures'!$B$15</definedName>
    <definedName name="CGT2026">'Your figures'!$E$14</definedName>
    <definedName name="Net2026">'Your figures'!$E$15</definedName>
    <definedName name="ExtraTax">'Your figures'!$B$18</definedName>
  </definedNames>
  <calcPr calcId="171027"/>
</workbook>
</file>

<file path=xl/sharedStrings.xml><?xml version="1.0" encoding="utf-8"?>
<sst xmlns="http://schemas.openxmlformats.org/spreadsheetml/2006/main" count="54" uniqueCount="45">
  <si>
    <t>Locked rates: do not edit</t>
  </si>
  <si>
    <t>BADR rate: to 5 April 2026</t>
  </si>
  <si>
    <t>BADR rate: from 6 April 2026</t>
  </si>
  <si>
    <t>Standard CGT (non-residential higher rate)</t>
  </si>
  <si>
    <t>BADR lifetime limit (£)</t>
  </si>
  <si>
    <t>Your figures: edit the blue cells</t>
  </si>
  <si>
    <t>Sale proceeds</t>
  </si>
  <si>
    <t>Original cost (base cost)</t>
  </si>
  <si>
    <t>BADR already used (lifetime, £)</t>
  </si>
  <si>
    <t>Meets BADR conditions</t>
  </si>
  <si>
    <t>Yes</t>
  </si>
  <si>
    <t>Sell before 6 April 2026</t>
  </si>
  <si>
    <t>Sell on/after 6 April 2026</t>
  </si>
  <si>
    <t>Capital gain</t>
  </si>
  <si>
    <t>BADR lifetime remaining</t>
  </si>
  <si>
    <t>BADR-eligible slice</t>
  </si>
  <si>
    <t>Overflow at standard rate</t>
  </si>
  <si>
    <t>BADR rate</t>
  </si>
  <si>
    <t>Total CGT (sell before 6 Apr 2026)</t>
  </si>
  <si>
    <t>Total CGT (sell on/after 6 Apr 2026)</t>
  </si>
  <si>
    <t>Net proceeds (sell before 6 Apr 2026)</t>
  </si>
  <si>
    <t>Net proceeds (sell on/after 6 Apr 2026)</t>
  </si>
  <si>
    <t>The cost of completing on/after 6 April 2026</t>
  </si>
  <si>
    <t>Extra CGT if you miss the date</t>
  </si>
  <si>
    <t>Exit and BADR timing model</t>
  </si>
  <si>
    <t/>
  </si>
  <si>
    <t>Shows the Capital Gains Tax on a business sale each side of 6 April 2026, the date the</t>
  </si>
  <si>
    <t>BADR rate rises from 14% to 18%. On a £500,000 gain that step costs £20,000 more in CGT.</t>
  </si>
  <si>
    <t>How to use it:</t>
  </si>
  <si>
    <t>1. Go to the 'Your figures' tab.</t>
  </si>
  <si>
    <t>2. Edit the blue cells: proceeds, original cost, previous BADR used and eligibility.</t>
  </si>
  <si>
    <t>3. Both scenarios update automatically.</t>
  </si>
  <si>
    <t>The 'Rates' tab holds the locked rates. Read 'Notes' for assumptions.</t>
  </si>
  <si>
    <t>Assumptions and limitations</t>
  </si>
  <si>
    <t>• BADR (Business Asset Disposal Relief): 18% from 6 April 2026 (14% in 2025/26) on qualifying gains up to a £1m lifetime</t>
  </si>
  <si>
    <t xml:space="preserve">  limit for disposals to 5 April 2026; 18% from 6 April 2026. Gains above the limit</t>
  </si>
  <si>
    <t xml:space="preserve">  are taxed at 24% (standard non-residential CGT higher rate).</t>
  </si>
  <si>
    <t>• CGT annual exempt amount (£3,000 in 2026/27) is NOT deducted here because most</t>
  </si>
  <si>
    <t xml:space="preserve">  sellers will have used it before the exit or on other gains in the same year.</t>
  </si>
  <si>
    <t>• This model assumes all of the gain is eligible for BADR. Whether you actually</t>
  </si>
  <si>
    <t xml:space="preserve">  meet the conditions (2-year ownership, officer/employee, personal company etc.)</t>
  </si>
  <si>
    <t xml:space="preserve">  needs a specialist review.</t>
  </si>
  <si>
    <t>• An asset sale and a share sale tax very differently. The model shows one CGT layer.</t>
  </si>
  <si>
    <t xml:space="preserve">  Asset sales can trigger corporation tax inside the company first.</t>
  </si>
  <si>
    <t>• Speak to a specialist well in advance of any planned completion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</si>
</sst>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2" fillId="4" borderId="0" xfId="0" applyFont="1" applyFill="1"/>
    <xf numFmtId="165" fontId="0" fillId="0" borderId="0" xfId="0" applyNumberFormat="1"/>
    <xf numFmtId="0" fontId="0" fillId="4" borderId="0" xfId="0" applyFill="1"/>
    <xf numFmtId="9" fontId="0" fillId="0" borderId="0" xfId="0" applyNumberFormat="1"/>
    <xf numFmtId="165" fontId="3" fillId="0" borderId="0" xfId="0" applyNumberFormat="1" applyFont="1"/>
    <xf numFmtId="0" fontId="1" fillId="4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5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0.14</v>
      </c>
    </row>
    <row r="3" spans="1:2" x14ac:dyDescent="0.25">
      <c r="A3" s="3" t="s">
        <v>2</v>
      </c>
      <c r="B3" s="4">
        <v>0.18</v>
      </c>
    </row>
    <row r="4" spans="1:2" x14ac:dyDescent="0.25">
      <c r="A4" s="3" t="s">
        <v>3</v>
      </c>
      <c r="B4" s="4">
        <v>0.24</v>
      </c>
    </row>
    <row r="5" spans="1:2" x14ac:dyDescent="0.25">
      <c r="A5" s="3" t="s">
        <v>4</v>
      </c>
      <c r="B5" s="5">
        <v>1000000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E18"/>
  <sheetFormatPr defaultRowHeight="15" outlineLevelRow="0" outlineLevelCol="0" x14ac:dyDescent="55"/>
  <cols>
    <col min="1" max="1" width="34" customWidth="1"/>
    <col min="2" max="2" width="20" customWidth="1"/>
    <col min="3" max="3" width="4" customWidth="1"/>
    <col min="4" max="4" width="30" customWidth="1"/>
    <col min="5" max="6" width="20" customWidth="1"/>
  </cols>
  <sheetData>
    <row r="1" spans="1:2" x14ac:dyDescent="0.25">
      <c r="A1" s="6" t="s">
        <v>5</v>
      </c>
      <c r="B1" s="6"/>
    </row>
    <row r="3" spans="1:2" x14ac:dyDescent="0.25">
      <c r="A3" s="7" t="s">
        <v>6</v>
      </c>
      <c r="B3" s="8">
        <v>600000</v>
      </c>
    </row>
    <row r="4" spans="1:2" x14ac:dyDescent="0.25">
      <c r="A4" s="7" t="s">
        <v>7</v>
      </c>
      <c r="B4" s="8">
        <v>100000</v>
      </c>
    </row>
    <row r="5" spans="1:2" x14ac:dyDescent="0.25">
      <c r="A5" s="7" t="s">
        <v>8</v>
      </c>
      <c r="B5" s="8">
        <v>0</v>
      </c>
    </row>
    <row r="6" spans="1:2" x14ac:dyDescent="0.25">
      <c r="A6" s="7" t="s">
        <v>9</v>
      </c>
      <c r="B6" s="9" t="s">
        <v>10</v>
      </c>
    </row>
    <row r="8" spans="1:5" x14ac:dyDescent="0.25">
      <c r="A8" s="6" t="s">
        <v>11</v>
      </c>
      <c r="B8" s="6"/>
      <c r="D8" s="6" t="s">
        <v>12</v>
      </c>
      <c r="E8" s="6"/>
    </row>
    <row r="9" spans="1:5" x14ac:dyDescent="0.25">
      <c r="A9" s="10" t="s">
        <v>13</v>
      </c>
      <c r="B9" s="11">
        <f>MAX(0,Proceeds-Cost)</f>
      </c>
      <c r="D9" s="10" t="s">
        <v>13</v>
      </c>
      <c r="E9" s="11">
        <f>Gain</f>
      </c>
    </row>
    <row r="10" spans="1:4" x14ac:dyDescent="0.25">
      <c r="A10" s="10" t="s">
        <v>14</v>
      </c>
      <c r="B10" s="11">
        <f>MAX(0,BADRLifetime-PreviousBADR)</f>
      </c>
      <c r="D10" s="12"/>
    </row>
    <row r="11" spans="1:4" x14ac:dyDescent="0.25">
      <c r="A11" s="10" t="s">
        <v>15</v>
      </c>
      <c r="B11" s="11">
        <f>IF(In_BADR="Yes",MIN(Gain,BADRAvailable),0)</f>
      </c>
      <c r="D11" s="12"/>
    </row>
    <row r="12" spans="1:4" x14ac:dyDescent="0.25">
      <c r="A12" s="10" t="s">
        <v>16</v>
      </c>
      <c r="B12" s="11">
        <f>MAX(0,Gain-EligibleSlice)</f>
      </c>
      <c r="D12" s="12"/>
    </row>
    <row r="13" spans="1:5" x14ac:dyDescent="0.25">
      <c r="A13" s="10" t="s">
        <v>17</v>
      </c>
      <c r="B13" s="13">
        <f>BADRRate2025</f>
      </c>
      <c r="D13" s="10" t="s">
        <v>17</v>
      </c>
      <c r="E13" s="13">
        <f>BADRRate2026</f>
      </c>
    </row>
    <row r="14" spans="1:5" x14ac:dyDescent="0.25">
      <c r="A14" s="10" t="s">
        <v>18</v>
      </c>
      <c r="B14" s="14">
        <f>EligibleSlice*BADRRate2025+Overflow*StandardCGT</f>
      </c>
      <c r="D14" s="10" t="s">
        <v>19</v>
      </c>
      <c r="E14" s="14">
        <f>EligibleSlice*BADRRate2026+Overflow*StandardCGT</f>
      </c>
    </row>
    <row r="15" spans="1:5" x14ac:dyDescent="0.25">
      <c r="A15" s="10" t="s">
        <v>20</v>
      </c>
      <c r="B15" s="11">
        <f>Proceeds-CGT2025</f>
      </c>
      <c r="D15" s="10" t="s">
        <v>21</v>
      </c>
      <c r="E15" s="11">
        <f>Proceeds-CGT2026</f>
      </c>
    </row>
    <row r="16" spans="1:4" x14ac:dyDescent="0.25">
      <c r="A16" s="12"/>
      <c r="D16" s="12"/>
    </row>
    <row r="17" spans="1:4" x14ac:dyDescent="0.25">
      <c r="A17" s="15" t="s">
        <v>22</v>
      </c>
      <c r="B17" s="15"/>
      <c r="D17" s="12"/>
    </row>
    <row r="18" spans="1:4" x14ac:dyDescent="0.25">
      <c r="A18" s="10" t="s">
        <v>23</v>
      </c>
      <c r="B18" s="14">
        <f>CGT2026-CGT2025</f>
      </c>
      <c r="D18" s="12"/>
    </row>
  </sheetData>
  <mergeCells count="4">
    <mergeCell ref="A1:B1"/>
    <mergeCell ref="A8:B8"/>
    <mergeCell ref="D8:E8"/>
    <mergeCell ref="A17:B17"/>
  </mergeCells>
  <dataValidations count="1">
    <dataValidation type="list" sqref="B6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1"/>
  <sheetFormatPr defaultRowHeight="15" outlineLevelRow="0" outlineLevelCol="0" x14ac:dyDescent="55"/>
  <cols>
    <col min="1" max="1" width="90" customWidth="1"/>
  </cols>
  <sheetData>
    <row r="1" spans="1:1" x14ac:dyDescent="0.25">
      <c r="A1" s="16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25</v>
      </c>
    </row>
    <row r="6" spans="1:1" x14ac:dyDescent="0.25">
      <c r="A6" s="17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25</v>
      </c>
    </row>
    <row r="11" spans="1:1" x14ac:dyDescent="0.25">
      <c r="A11" t="s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FormatPr defaultRowHeight="15" outlineLevelRow="0" outlineLevelCol="0" x14ac:dyDescent="55"/>
  <cols>
    <col min="1" max="1" width="100" customWidth="1"/>
  </cols>
  <sheetData>
    <row r="1" spans="1:1" x14ac:dyDescent="0.25">
      <c r="A1" s="18" t="s">
        <v>33</v>
      </c>
    </row>
    <row r="2" spans="1:1" x14ac:dyDescent="0.25">
      <c r="A2" t="s">
        <v>25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25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25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25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25</v>
      </c>
    </row>
    <row r="17" spans="1:1" x14ac:dyDescent="0.25">
      <c r="A17" t="s">
        <v>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