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MTD checklist" state="visible" r:id="rId5"/>
    <sheet sheetId="3" name="CT planner" state="visible" r:id="rId6"/>
    <sheet sheetId="4" name="Start here" state="visible" r:id="rId7"/>
    <sheet sheetId="5" name="Notes" state="visible" r:id="rId8"/>
  </sheets>
  <definedNames>
    <definedName name="CTSmallRate">Rates!$B$2</definedName>
    <definedName name="CTMainRate">Rates!$B$3</definedName>
    <definedName name="CTSmallLimit">Rates!$B$4</definedName>
    <definedName name="CTMainLimit">Rates!$B$5</definedName>
    <definedName name="CTMarginalRate">Rates!$B$6</definedName>
    <definedName name="MtdThreshold2026">Rates!$B$7</definedName>
    <definedName name="MtdThreshold2027">Rates!$B$8</definedName>
    <definedName name="MtdThreshold2028">Rates!$B$9</definedName>
    <definedName name="AiaLimit">Rates!$B$10</definedName>
    <definedName name="MtdIncome">'MTD checklist'!$B$3</definedName>
    <definedName name="CtProfit">'CT planner'!$B$3</definedName>
    <definedName name="CtCompanies">'CT planner'!$B$4</definedName>
    <definedName name="CtSpend">'CT planner'!$B$5</definedName>
    <definedName name="CtLowerDiv">'CT planner'!$B$7</definedName>
    <definedName name="CtUpperDiv">'CT planner'!$B$8</definedName>
    <definedName name="CtBefore">'CT planner'!$B$10</definedName>
    <definedName name="CtProfitAfter">'CT planner'!$B$11</definedName>
    <definedName name="CtAfter">'CT planner'!$B$12</definedName>
  </definedNames>
  <calcPr calcId="171027"/>
</workbook>
</file>

<file path=xl/sharedStrings.xml><?xml version="1.0" encoding="utf-8"?>
<sst xmlns="http://schemas.openxmlformats.org/spreadsheetml/2006/main" count="83" uniqueCount="66">
  <si>
    <t>Locked rates: do not edit (2026/27)</t>
  </si>
  <si>
    <t>Corporation Tax: small profits rate</t>
  </si>
  <si>
    <t>Corporation Tax: main rate</t>
  </si>
  <si>
    <t>Corporation Tax: small profits upper limit (£)</t>
  </si>
  <si>
    <t>Corporation Tax: main rate lower limit (£)</t>
  </si>
  <si>
    <t>Corporation Tax: marginal slice rate (hardcoded 0.265)</t>
  </si>
  <si>
    <t>MTD ITSA: qualifying income threshold from April 2026 (£)</t>
  </si>
  <si>
    <t>MTD ITSA: qualifying income threshold from April 2027 (£)</t>
  </si>
  <si>
    <t>MTD ITSA: qualifying income threshold from April 2028 (£)</t>
  </si>
  <si>
    <t>Annual Investment Allowance limit (£)</t>
  </si>
  <si>
    <t>MTD ITSA readiness: edit the blue cells</t>
  </si>
  <si>
    <t>Your qualifying income (gross self-employment + property income, £)</t>
  </si>
  <si>
    <t>When MTD ITSA applies to you</t>
  </si>
  <si>
    <t>Readiness checklist: set each item to Yes or No</t>
  </si>
  <si>
    <t>I know my qualifying income (gross income before expenses, all sole-trade and property sources combined)</t>
  </si>
  <si>
    <t>No</t>
  </si>
  <si>
    <t>I keep digital records of income and expenses (not paper or ad-hoc spreadsheets)</t>
  </si>
  <si>
    <t>I use (or have chosen) MTD-compatible software (e.g. Xero, QuickBooks, Sage, FreeAgent)</t>
  </si>
  <si>
    <t>My bank feeds are connected and reconciled at least monthly</t>
  </si>
  <si>
    <t>Business and personal transactions run through separate bank accounts</t>
  </si>
  <si>
    <t>I understand the quarterly update cycle (four updates per year plus a final declaration)</t>
  </si>
  <si>
    <t>I know my quarterly deadlines (7 August, 7 November, 7 February, 7 May for standard quarters)</t>
  </si>
  <si>
    <t>My bookkeeping is no more than one month behind</t>
  </si>
  <si>
    <t>I have mapped my expense categories to the HMRC self-employment categories</t>
  </si>
  <si>
    <t>I have agreed with my accountant who submits the quarterly updates</t>
  </si>
  <si>
    <t>Readiness score</t>
  </si>
  <si>
    <t>Corporation Tax planner: edit the blue cells</t>
  </si>
  <si>
    <t>Taxable profit for the year</t>
  </si>
  <si>
    <t>Number of associated companies (including this one)</t>
  </si>
  <si>
    <t>Planned deductible capital spend (AIA / 40% FYA qualifying)</t>
  </si>
  <si>
    <t>Your small profits limit (£50,000 ÷ companies)</t>
  </si>
  <si>
    <t>Your main rate limit (£250,000 ÷ companies)</t>
  </si>
  <si>
    <t>Corporation Tax before capital spend</t>
  </si>
  <si>
    <t>Profit after capital spend (100% relief up to AIA limit)</t>
  </si>
  <si>
    <t>Corporation Tax after capital spend</t>
  </si>
  <si>
    <t>CT saving from the capital spend</t>
  </si>
  <si>
    <t>Effective CT rate (after spend)</t>
  </si>
  <si>
    <t>In the marginal band? (26.5% on the next £1)</t>
  </si>
  <si>
    <t>Compliance pack: MTD ITSA checklist and Corporation Tax planner</t>
  </si>
  <si>
    <t/>
  </si>
  <si>
    <t>Two working tools for 2026/27 in one workbook:</t>
  </si>
  <si>
    <t>1. 'MTD checklist': enter your qualifying income to see when Making Tax Digital</t>
  </si>
  <si>
    <t xml:space="preserve">   for Income Tax applies to you, then score your readiness against ten checks.</t>
  </si>
  <si>
    <t>2. 'CT planner': enter profit, associated companies and planned capital spend to</t>
  </si>
  <si>
    <t xml:space="preserve">   see your Corporation Tax, your marginal band position and the CT saving.</t>
  </si>
  <si>
    <t>How to use it:</t>
  </si>
  <si>
    <t>1. Edit only the blue cells on each tab.</t>
  </si>
  <si>
    <t>2. Every figure recalculates automatically.</t>
  </si>
  <si>
    <t>The 'Rates' tab holds the locked 2026/27 rates and thresholds. Do not edit it.</t>
  </si>
  <si>
    <t>Read 'Notes' for assumptions and what this workbook does not cover.</t>
  </si>
  <si>
    <t>Assumptions and limitations</t>
  </si>
  <si>
    <t>• MTD ITSA: mandation is by qualifying income (gross income before expenses, all</t>
  </si>
  <si>
    <t xml:space="preserve">  sole-trade and property sources combined). Over £50,000: mandated from 6 April 2026.</t>
  </si>
  <si>
    <t xml:space="preserve">  Over £30,000: mandated from April 2027. Over £20,000: confirmed from April 2028</t>
  </si>
  <si>
    <t xml:space="preserve">  (announced at Spring Statement 2025; the enacting legislation is still to be introduced).</t>
  </si>
  <si>
    <t>• Corporation Tax 2026/27: 19% small profits rate to £50,000, 25% main rate from</t>
  </si>
  <si>
    <t xml:space="preserve">  £250,000, marginal relief between (26.5% effective on the slice). Both limits are</t>
  </si>
  <si>
    <t xml:space="preserve">  divided by the number of associated companies and pro-rated for short periods</t>
  </si>
  <si>
    <t xml:space="preserve">  (short periods are not modelled here).</t>
  </si>
  <si>
    <t>• Capital spend: the planner assumes 100% relief in year one, which holds for</t>
  </si>
  <si>
    <t xml:space="preserve">  qualifying plant and machinery within the £1m Annual Investment Allowance. The</t>
  </si>
  <si>
    <t xml:space="preserve">  40% first-year allowance (FA 2026) and 14% writing down allowance give less than</t>
  </si>
  <si>
    <t xml:space="preserve">  100% in year one; treat the saving as the best case.</t>
  </si>
  <si>
    <t>• The planner ignores losses brought forward, group relief, R&amp;D claims and</t>
  </si>
  <si>
    <t xml:space="preserve">  non-trading income streams that change the effective rate.</t>
  </si>
  <si>
    <t>• This is a directional model. Speak to a specialist before acting on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</si>
</sst>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"/>
    <numFmt numFmtId="165" formatCode="£#,##0"/>
  </numFmts>
  <fonts count="7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0F172A"/>
    </font>
    <font>
      <b/>
    </font>
    <font>
      <b/>
      <color rgb="FF0F172A"/>
      <sz val="16"/>
    </font>
    <font>
      <b/>
      <color rgb="FF0F172A"/>
      <sz val="12"/>
    </font>
    <font>
      <b/>
      <color rgb="FF0F172A"/>
      <sz val="14"/>
    </font>
  </fonts>
  <fills count="5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BEAFE"/>
      </patternFill>
    </fill>
    <fill>
      <patternFill patternType="solid">
        <fgColor rgb="FFF8FA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0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vertical="center"/>
    </xf>
    <xf numFmtId="0" fontId="2" fillId="0" borderId="0" xfId="0" applyFont="1"/>
    <xf numFmtId="165" fontId="0" fillId="3" borderId="0" xfId="0" applyNumberFormat="1" applyFill="1" applyProtection="1">
      <protection locked="0"/>
    </xf>
    <xf numFmtId="0" fontId="2" fillId="4" borderId="0" xfId="0" applyFont="1" applyFill="1"/>
    <xf numFmtId="0" fontId="3" fillId="0" borderId="0" xfId="0" applyFont="1"/>
    <xf numFmtId="0" fontId="2" fillId="0" borderId="0" xfId="0" applyFont="1" applyAlignment="1">
      <alignment vertical="top" wrapText="1"/>
    </xf>
    <xf numFmtId="0" fontId="0" fillId="3" borderId="0" xfId="0" applyFill="1" applyProtection="1">
      <protection locked="0"/>
    </xf>
    <xf numFmtId="165" fontId="0" fillId="0" borderId="0" xfId="0" applyNumberFormat="1"/>
    <xf numFmtId="165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10"/>
  <sheetFormatPr defaultRowHeight="15" outlineLevelRow="0" outlineLevelCol="0" x14ac:dyDescent="55"/>
  <cols>
    <col min="1" max="1" width="55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0.19</v>
      </c>
    </row>
    <row r="3" spans="1:2" x14ac:dyDescent="0.25">
      <c r="A3" s="3" t="s">
        <v>2</v>
      </c>
      <c r="B3" s="4">
        <v>0.25</v>
      </c>
    </row>
    <row r="4" spans="1:2" x14ac:dyDescent="0.25">
      <c r="A4" s="3" t="s">
        <v>3</v>
      </c>
      <c r="B4" s="5">
        <v>50000</v>
      </c>
    </row>
    <row r="5" spans="1:2" x14ac:dyDescent="0.25">
      <c r="A5" s="3" t="s">
        <v>4</v>
      </c>
      <c r="B5" s="5">
        <v>250000</v>
      </c>
    </row>
    <row r="6" spans="1:2" x14ac:dyDescent="0.25">
      <c r="A6" s="3" t="s">
        <v>5</v>
      </c>
      <c r="B6" s="4">
        <v>0.265</v>
      </c>
    </row>
    <row r="7" spans="1:2" x14ac:dyDescent="0.25">
      <c r="A7" s="3" t="s">
        <v>6</v>
      </c>
      <c r="B7" s="5">
        <v>50000</v>
      </c>
    </row>
    <row r="8" spans="1:2" x14ac:dyDescent="0.25">
      <c r="A8" s="3" t="s">
        <v>7</v>
      </c>
      <c r="B8" s="5">
        <v>30000</v>
      </c>
    </row>
    <row r="9" spans="1:2" x14ac:dyDescent="0.25">
      <c r="A9" s="3" t="s">
        <v>8</v>
      </c>
      <c r="B9" s="5">
        <v>20000</v>
      </c>
    </row>
    <row r="10" spans="1:2" x14ac:dyDescent="0.25">
      <c r="A10" s="3" t="s">
        <v>9</v>
      </c>
      <c r="B10" s="5">
        <v>1000000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19"/>
  <sheetFormatPr defaultRowHeight="15" outlineLevelRow="0" outlineLevelCol="0" x14ac:dyDescent="55"/>
  <cols>
    <col min="1" max="1" width="62" customWidth="1"/>
    <col min="2" max="2" width="22" customWidth="1"/>
  </cols>
  <sheetData>
    <row r="1" spans="1:2" x14ac:dyDescent="0.25">
      <c r="A1" s="6" t="s">
        <v>10</v>
      </c>
      <c r="B1" s="6"/>
    </row>
    <row r="3" spans="1:2" x14ac:dyDescent="0.25">
      <c r="A3" s="7" t="s">
        <v>11</v>
      </c>
      <c r="B3" s="8">
        <v>60000</v>
      </c>
    </row>
    <row r="5" spans="1:2" x14ac:dyDescent="0.25">
      <c r="A5" s="9" t="s">
        <v>12</v>
      </c>
      <c r="B5" s="10">
        <f>IF(MtdIncome&gt;MtdThreshold2026,"From 6 April 2026",IF(MtdIncome&gt;MtdThreshold2027,"From April 2027",IF(MtdIncome&gt;MtdThreshold2028,"From April 2028 (subject to legislation)","Not yet mandated")))</f>
      </c>
    </row>
    <row r="7" spans="1:2" x14ac:dyDescent="0.25">
      <c r="A7" s="6" t="s">
        <v>13</v>
      </c>
      <c r="B7" s="6"/>
    </row>
    <row r="8" spans="1:2" x14ac:dyDescent="0.25">
      <c r="A8" s="11" t="s">
        <v>14</v>
      </c>
      <c r="B8" s="12" t="s">
        <v>15</v>
      </c>
    </row>
    <row r="9" spans="1:2" x14ac:dyDescent="0.25">
      <c r="A9" s="11" t="s">
        <v>16</v>
      </c>
      <c r="B9" s="12" t="s">
        <v>15</v>
      </c>
    </row>
    <row r="10" spans="1:2" x14ac:dyDescent="0.25">
      <c r="A10" s="11" t="s">
        <v>17</v>
      </c>
      <c r="B10" s="12" t="s">
        <v>15</v>
      </c>
    </row>
    <row r="11" spans="1:2" x14ac:dyDescent="0.25">
      <c r="A11" s="11" t="s">
        <v>18</v>
      </c>
      <c r="B11" s="12" t="s">
        <v>15</v>
      </c>
    </row>
    <row r="12" spans="1:2" x14ac:dyDescent="0.25">
      <c r="A12" s="11" t="s">
        <v>19</v>
      </c>
      <c r="B12" s="12" t="s">
        <v>15</v>
      </c>
    </row>
    <row r="13" spans="1:2" x14ac:dyDescent="0.25">
      <c r="A13" s="11" t="s">
        <v>20</v>
      </c>
      <c r="B13" s="12" t="s">
        <v>15</v>
      </c>
    </row>
    <row r="14" spans="1:2" x14ac:dyDescent="0.25">
      <c r="A14" s="11" t="s">
        <v>21</v>
      </c>
      <c r="B14" s="12" t="s">
        <v>15</v>
      </c>
    </row>
    <row r="15" spans="1:2" x14ac:dyDescent="0.25">
      <c r="A15" s="11" t="s">
        <v>22</v>
      </c>
      <c r="B15" s="12" t="s">
        <v>15</v>
      </c>
    </row>
    <row r="16" spans="1:2" x14ac:dyDescent="0.25">
      <c r="A16" s="11" t="s">
        <v>23</v>
      </c>
      <c r="B16" s="12" t="s">
        <v>15</v>
      </c>
    </row>
    <row r="17" spans="1:2" x14ac:dyDescent="0.25">
      <c r="A17" s="11" t="s">
        <v>24</v>
      </c>
      <c r="B17" s="12" t="s">
        <v>15</v>
      </c>
    </row>
    <row r="19" spans="1:2" x14ac:dyDescent="0.25">
      <c r="A19" s="9" t="s">
        <v>25</v>
      </c>
      <c r="B19" s="10">
        <f>COUNTIF(B8:B17,"Yes")&amp;" / 10"</f>
      </c>
    </row>
  </sheetData>
  <mergeCells count="2">
    <mergeCell ref="A1:B1"/>
    <mergeCell ref="A7:B7"/>
  </mergeCells>
  <dataValidations count="2">
    <dataValidation type="list" sqref="B10:B17">
      <formula1>"Yes,No"</formula1>
    </dataValidation>
    <dataValidation type="list" sqref="B8:B17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16"/>
  <sheetFormatPr defaultRowHeight="15" outlineLevelRow="0" outlineLevelCol="0" x14ac:dyDescent="55"/>
  <cols>
    <col min="1" max="1" width="52" customWidth="1"/>
    <col min="2" max="2" width="20" customWidth="1"/>
  </cols>
  <sheetData>
    <row r="1" spans="1:2" x14ac:dyDescent="0.25">
      <c r="A1" s="6" t="s">
        <v>26</v>
      </c>
      <c r="B1" s="6"/>
    </row>
    <row r="3" spans="1:2" x14ac:dyDescent="0.25">
      <c r="A3" s="7" t="s">
        <v>27</v>
      </c>
      <c r="B3" s="8">
        <v>100000</v>
      </c>
    </row>
    <row r="4" spans="1:2" x14ac:dyDescent="0.25">
      <c r="A4" s="7" t="s">
        <v>28</v>
      </c>
      <c r="B4" s="12">
        <v>1</v>
      </c>
    </row>
    <row r="5" spans="1:2" x14ac:dyDescent="0.25">
      <c r="A5" s="7" t="s">
        <v>29</v>
      </c>
      <c r="B5" s="8">
        <v>20000</v>
      </c>
    </row>
    <row r="7" spans="1:2" x14ac:dyDescent="0.25">
      <c r="A7" s="9" t="s">
        <v>30</v>
      </c>
      <c r="B7" s="13">
        <f>CTSmallLimit/CtCompanies</f>
      </c>
    </row>
    <row r="8" spans="1:2" x14ac:dyDescent="0.25">
      <c r="A8" s="9" t="s">
        <v>31</v>
      </c>
      <c r="B8" s="13">
        <f>CTMainLimit/CtCompanies</f>
      </c>
    </row>
    <row r="10" spans="1:2" x14ac:dyDescent="0.25">
      <c r="A10" s="9" t="s">
        <v>32</v>
      </c>
      <c r="B10" s="13">
        <f>IF(CtProfit&lt;=0,0,IF(CtProfit&lt;=CtLowerDiv,CtProfit*CTSmallRate,IF(CtProfit&gt;=CtUpperDiv,CtProfit*CTMainRate,CtLowerDiv*CTSmallRate+(CtProfit-CtLowerDiv)*CTMarginalRate)))</f>
      </c>
    </row>
    <row r="11" spans="1:2" x14ac:dyDescent="0.25">
      <c r="A11" s="9" t="s">
        <v>33</v>
      </c>
      <c r="B11" s="13">
        <f>MAX(0,CtProfit-MIN(CtSpend,AiaLimit))</f>
      </c>
    </row>
    <row r="12" spans="1:2" x14ac:dyDescent="0.25">
      <c r="A12" s="9" t="s">
        <v>34</v>
      </c>
      <c r="B12" s="13">
        <f>IF(CtProfitAfter&lt;=0,0,IF(CtProfitAfter&lt;=CtLowerDiv,CtProfitAfter*CTSmallRate,IF(CtProfitAfter&gt;=CtUpperDiv,CtProfitAfter*CTMainRate,CtLowerDiv*CTSmallRate+(CtProfitAfter-CtLowerDiv)*CTMarginalRate)))</f>
      </c>
    </row>
    <row r="14" spans="1:2" x14ac:dyDescent="0.25">
      <c r="A14" s="9" t="s">
        <v>35</v>
      </c>
      <c r="B14" s="14">
        <f>CtBefore-CtAfter</f>
      </c>
    </row>
    <row r="15" spans="1:2" x14ac:dyDescent="0.25">
      <c r="A15" s="9" t="s">
        <v>36</v>
      </c>
      <c r="B15" s="4">
        <f>IF(CtProfitAfter&lt;=0,0,CtAfter/CtProfitAfter)</f>
      </c>
    </row>
    <row r="16" spans="1:2" x14ac:dyDescent="0.25">
      <c r="A16" s="9" t="s">
        <v>37</v>
      </c>
      <c r="B16">
        <f>IF(AND(CtProfitAfter&gt;CtLowerDiv,CtProfitAfter&lt;CtUpperDiv),"Yes","No")</f>
      </c>
    </row>
  </sheetData>
  <mergeCells count="1">
    <mergeCell ref="A1:B1"/>
  </mergeCells>
  <dataValidations count="1">
    <dataValidation type="whole" operator="greaterThanOrEqual" sqref="B4">
      <formula1>1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5"/>
  <sheetFormatPr defaultRowHeight="15" outlineLevelRow="0" outlineLevelCol="0" x14ac:dyDescent="55"/>
  <cols>
    <col min="1" max="1" width="90" customWidth="1"/>
  </cols>
  <sheetData>
    <row r="1" spans="1:1" x14ac:dyDescent="0.25">
      <c r="A1" s="15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39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39</v>
      </c>
    </row>
    <row r="10" spans="1:1" x14ac:dyDescent="0.25">
      <c r="A10" s="16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39</v>
      </c>
    </row>
    <row r="14" spans="1:1" x14ac:dyDescent="0.25">
      <c r="A14" t="s">
        <v>48</v>
      </c>
    </row>
    <row r="15" spans="1:1" x14ac:dyDescent="0.25">
      <c r="A15" t="s">
        <v>49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FormatPr defaultRowHeight="15" outlineLevelRow="0" outlineLevelCol="0" x14ac:dyDescent="55"/>
  <cols>
    <col min="1" max="1" width="100" customWidth="1"/>
  </cols>
  <sheetData>
    <row r="1" spans="1:1" x14ac:dyDescent="0.25">
      <c r="A1" s="17" t="s">
        <v>50</v>
      </c>
    </row>
    <row r="2" spans="1:1" x14ac:dyDescent="0.25">
      <c r="A2" t="s">
        <v>39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39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39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39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39</v>
      </c>
    </row>
    <row r="21" spans="1:1" x14ac:dyDescent="0.25">
      <c r="A21" t="s">
        <v>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Rates</vt:lpstr>
      <vt:lpstr>MTD checklist</vt:lpstr>
      <vt:lpstr>CT planner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Holloway Davies</dc:creator>
  <dc:title/>
  <dc:subject/>
  <dc:description/>
  <cp:keywords/>
  <cp:category/>
  <cp:lastModifiedBy>Holloway Davies</cp:lastModifiedBy>
  <dcterms:created xsi:type="dcterms:W3CDTF">2024-01-01T00:00:00Z</dcterms:created>
  <dcterms:modified xsi:type="dcterms:W3CDTF">2024-01-01T00:00:00Z</dcterms:modified>
</cp:coreProperties>
</file>